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<sst xmlns="http://schemas.openxmlformats.org/spreadsheetml/2006/main" count="26" uniqueCount="26">
  <si>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Apache 2.4 PHP fpm performance calculation</t>
  </si>
  <si>
    <t xml:space="preserve">             ↓             Enter your information here               ↓</t>
  </si>
  <si>
    <t xml:space="preserve">↓</t>
  </si>
  <si>
    <t xml:space="preserve">Process information</t>
  </si>
  <si>
    <t xml:space="preserve">Hardware</t>
  </si>
  <si>
    <t xml:space="preserve">Apacha 2 Process</t>
  </si>
  <si>
    <t xml:space="preserve">php-fpm Process</t>
  </si>
  <si>
    <t xml:space="preserve">Your Server</t>
  </si>
  <si>
    <t xml:space="preserve">Memory Used (Apache) [MiB]</t>
  </si>
  <si>
    <t xml:space="preserve">Memory Used (php-fpm) [MiB]</t>
  </si>
  <si>
    <t xml:space="preserve">CPU Cores</t>
  </si>
  <si>
    <t xml:space="preserve">Process (Apache)</t>
  </si>
  <si>
    <t xml:space="preserve">Process (php-fpm)</t>
  </si>
  <si>
    <t xml:space="preserve">RAM [MiB]</t>
  </si>
  <si>
    <t xml:space="preserve">Process Size (Apache) [MiB]</t>
  </si>
  <si>
    <t xml:space="preserve">Process Size (php-fpm) [MiB]</t>
  </si>
  <si>
    <t xml:space="preserve">Settings for your Server</t>
  </si>
  <si>
    <t xml:space="preserve">Settings for mpm_prefork.conf</t>
  </si>
  <si>
    <t xml:space="preserve">ServerLimit</t>
  </si>
  <si>
    <t xml:space="preserve">StartServers</t>
  </si>
  <si>
    <t xml:space="preserve">MaxRequestWorkers</t>
  </si>
  <si>
    <t xml:space="preserve">Settings for www.conf</t>
  </si>
  <si>
    <t xml:space="preserve">pm.max_children</t>
  </si>
  <si>
    <t xml:space="preserve">pm.start_servers</t>
  </si>
  <si>
    <t xml:space="preserve">pm.min_spare_servers</t>
  </si>
  <si>
    <t xml:space="preserve">pm.max_spare_servers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</si>
</sst>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8"/>
      <color rgb="FF44546A"/>
      <name val="Calibri Light"/>
      <family val="2"/>
      <charset val="1"/>
    </font>
    <font>
      <i val="true"/>
      <sz val="12"/>
      <color rgb="FF806000"/>
      <name val="Calibri Light"/>
      <family val="2"/>
      <charset val="1"/>
    </font>
    <font>
      <sz val="18"/>
      <color rgb="FF806000"/>
      <name val="Calibri Light"/>
      <family val="2"/>
      <charset val="1"/>
    </font>
    <font>
      <sz val="14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5B9BD5"/>
        <bgColor rgb="FF4472C4"/>
      </patternFill>
    </fill>
    <fill>
      <patternFill patternType="solid">
        <fgColor rgb="FF9DC3E6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00FF00"/>
        <bgColor rgb="FF33CC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 style="thin">
        <color rgb="FF4472C4"/>
      </top>
      <bottom style="double">
        <color rgb="FF4472C4"/>
      </bottom>
      <diagonal/>
    </border>
    <border diagonalUp="false" diagonalDown="false">
      <left style="medium"/>
      <right style="hair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dotted"/>
      <top style="medium"/>
      <bottom/>
      <diagonal/>
    </border>
    <border diagonalUp="false" diagonalDown="false">
      <left style="medium"/>
      <right style="hair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dotted"/>
      <top/>
      <bottom/>
      <diagonal/>
    </border>
    <border diagonalUp="false" diagonalDown="false">
      <left style="medium"/>
      <right style="dotted"/>
      <top/>
      <bottom style="medium"/>
      <diagonal/>
    </border>
    <border diagonalUp="false" diagonalDown="false">
      <left style="medium"/>
      <right/>
      <top style="thin">
        <color rgb="FF4472C4"/>
      </top>
      <bottom style="medium"/>
      <diagonal/>
    </border>
    <border diagonalUp="false" diagonalDown="false">
      <left/>
      <right style="medium"/>
      <top style="thin">
        <color rgb="FF4472C4"/>
      </top>
      <bottom style="medium"/>
      <diagonal/>
    </border>
    <border diagonalUp="false" diagonalDown="false">
      <left/>
      <right style="dotted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1" applyFont="true" applyBorder="tru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3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4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3" xfId="21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7" xfId="22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7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1" xfId="23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Title" xfId="20"/>
    <cellStyle name="Excel Built-in Accent5" xfId="21"/>
    <cellStyle name="Excel Built-in 60% - Accent5" xfId="22"/>
    <cellStyle name="Excel Built-in Total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0.6953125" defaultRowHeight="13.8" zeroHeight="false" outlineLevelRow="0" outlineLevelCol="0"/>
  <cols>
    <col collapsed="false" customWidth="true" hidden="false" outlineLevel="0" max="1" min="1" style="1" width="35.82"/>
    <col collapsed="false" customWidth="true" hidden="false" outlineLevel="0" max="2" min="2" style="0" width="12.36"/>
    <col collapsed="false" customWidth="true" hidden="false" outlineLevel="0" max="3" min="3" style="0" width="28.09"/>
    <col collapsed="false" customWidth="true" hidden="false" outlineLevel="0" max="4" min="4" style="0" width="9.91"/>
    <col collapsed="false" customWidth="true" hidden="false" outlineLevel="0" max="6" min="6" style="0" width="34.73"/>
    <col collapsed="false" customWidth="true" hidden="false" outlineLevel="0" max="7" min="7" style="0" width="12.54"/>
    <col collapsed="false" customWidth="true" hidden="false" outlineLevel="0" max="1024" min="1021" style="0" width="9.14"/>
  </cols>
  <sheetData>
    <row r="1" s="3" customFormat="true" ht="29.5" hidden="false" customHeight="true" outlineLevel="0" collapsed="false">
      <c r="A1" s="2" t="s">
        <v>0</v>
      </c>
      <c r="AMG1" s="0"/>
      <c r="AMH1" s="0"/>
      <c r="AMI1" s="0"/>
      <c r="AMJ1" s="0"/>
    </row>
    <row r="2" s="3" customFormat="true" ht="17.5" hidden="false" customHeight="true" outlineLevel="0" collapsed="false">
      <c r="B2" s="4" t="s">
        <v>1</v>
      </c>
      <c r="C2" s="5"/>
      <c r="D2" s="5"/>
      <c r="E2" s="5"/>
      <c r="F2" s="5"/>
      <c r="G2" s="4" t="s">
        <v>2</v>
      </c>
      <c r="AMG2" s="0"/>
      <c r="AMH2" s="0"/>
      <c r="AMI2" s="0"/>
      <c r="AMJ2" s="0"/>
    </row>
    <row r="3" customFormat="false" ht="17.35" hidden="false" customHeight="false" outlineLevel="0" collapsed="false">
      <c r="A3" s="6" t="s">
        <v>3</v>
      </c>
      <c r="B3" s="7"/>
      <c r="C3" s="8"/>
      <c r="D3" s="7"/>
      <c r="F3" s="9" t="s">
        <v>4</v>
      </c>
      <c r="G3" s="10"/>
    </row>
    <row r="4" customFormat="false" ht="13.8" hidden="false" customHeight="false" outlineLevel="0" collapsed="false">
      <c r="A4" s="11" t="s">
        <v>5</v>
      </c>
      <c r="B4" s="12"/>
      <c r="C4" s="11" t="s">
        <v>6</v>
      </c>
      <c r="D4" s="12"/>
      <c r="F4" s="13"/>
      <c r="G4" s="14" t="s">
        <v>7</v>
      </c>
    </row>
    <row r="5" customFormat="false" ht="13.8" hidden="false" customHeight="false" outlineLevel="0" collapsed="false">
      <c r="A5" s="15" t="s">
        <v>8</v>
      </c>
      <c r="B5" s="16" t="n">
        <v>71</v>
      </c>
      <c r="C5" s="15" t="s">
        <v>9</v>
      </c>
      <c r="D5" s="16" t="n">
        <f aca="false">3.3*1024</f>
        <v>3379.2</v>
      </c>
      <c r="E5" s="17"/>
      <c r="F5" s="18" t="s">
        <v>10</v>
      </c>
      <c r="G5" s="16" t="n">
        <v>40</v>
      </c>
    </row>
    <row r="6" customFormat="false" ht="13.8" hidden="false" customHeight="false" outlineLevel="0" collapsed="false">
      <c r="A6" s="15" t="s">
        <v>11</v>
      </c>
      <c r="B6" s="19" t="n">
        <v>14</v>
      </c>
      <c r="C6" s="15" t="s">
        <v>12</v>
      </c>
      <c r="D6" s="19" t="n">
        <v>201</v>
      </c>
      <c r="E6" s="17"/>
      <c r="F6" s="20" t="s">
        <v>13</v>
      </c>
      <c r="G6" s="16" t="n">
        <v>63488</v>
      </c>
    </row>
    <row r="7" customFormat="false" ht="13.8" hidden="false" customHeight="false" outlineLevel="0" collapsed="false">
      <c r="A7" s="21" t="s">
        <v>14</v>
      </c>
      <c r="B7" s="22" t="n">
        <f aca="false">B5/B6</f>
        <v>5.07142857142857</v>
      </c>
      <c r="C7" s="21" t="s">
        <v>15</v>
      </c>
      <c r="D7" s="22" t="n">
        <f aca="false">D5/D6</f>
        <v>16.8119402985075</v>
      </c>
      <c r="E7" s="17"/>
      <c r="F7" s="23"/>
      <c r="G7" s="24"/>
    </row>
    <row r="8" customFormat="false" ht="17.35" hidden="false" customHeight="false" outlineLevel="0" collapsed="false">
      <c r="E8" s="17"/>
      <c r="F8" s="9" t="s">
        <v>16</v>
      </c>
      <c r="G8" s="10"/>
    </row>
    <row r="9" customFormat="false" ht="13.8" hidden="false" customHeight="false" outlineLevel="0" collapsed="false">
      <c r="E9" s="17"/>
      <c r="F9" s="13" t="s">
        <v>17</v>
      </c>
      <c r="G9" s="12"/>
    </row>
    <row r="10" customFormat="false" ht="13.8" hidden="false" customHeight="false" outlineLevel="0" collapsed="false">
      <c r="E10" s="17"/>
      <c r="F10" s="18" t="s">
        <v>18</v>
      </c>
      <c r="G10" s="25" t="n">
        <f aca="false">ROUNDUP((G6*0.9)/$B$7,0)</f>
        <v>11267</v>
      </c>
    </row>
    <row r="11" customFormat="false" ht="13.8" hidden="false" customHeight="false" outlineLevel="0" collapsed="false">
      <c r="E11" s="17"/>
      <c r="F11" s="18" t="s">
        <v>19</v>
      </c>
      <c r="G11" s="25" t="n">
        <f aca="false">G5</f>
        <v>40</v>
      </c>
    </row>
    <row r="12" customFormat="false" ht="13.8" hidden="false" customHeight="false" outlineLevel="0" collapsed="false">
      <c r="E12" s="17"/>
      <c r="F12" s="18" t="s">
        <v>20</v>
      </c>
      <c r="G12" s="25" t="n">
        <f aca="false">G10</f>
        <v>11267</v>
      </c>
    </row>
    <row r="13" customFormat="false" ht="13.8" hidden="false" customHeight="false" outlineLevel="0" collapsed="false">
      <c r="E13" s="17"/>
      <c r="F13" s="26"/>
      <c r="G13" s="27"/>
    </row>
    <row r="14" customFormat="false" ht="13.8" hidden="false" customHeight="false" outlineLevel="0" collapsed="false">
      <c r="E14" s="17"/>
      <c r="F14" s="13" t="s">
        <v>21</v>
      </c>
      <c r="G14" s="12"/>
    </row>
    <row r="15" customFormat="false" ht="13.8" hidden="false" customHeight="false" outlineLevel="0" collapsed="false">
      <c r="E15" s="17"/>
      <c r="F15" s="18" t="s">
        <v>22</v>
      </c>
      <c r="G15" s="25" t="n">
        <f aca="false">ROUNDUP((G6-1024-(G6/10))/$D$7,0)</f>
        <v>3338</v>
      </c>
    </row>
    <row r="16" customFormat="false" ht="13.8" hidden="false" customHeight="false" outlineLevel="0" collapsed="false">
      <c r="E16" s="17"/>
      <c r="F16" s="18" t="s">
        <v>23</v>
      </c>
      <c r="G16" s="25" t="n">
        <f aca="false">G5*4</f>
        <v>160</v>
      </c>
    </row>
    <row r="17" customFormat="false" ht="13.8" hidden="false" customHeight="false" outlineLevel="0" collapsed="false">
      <c r="E17" s="17"/>
      <c r="F17" s="18" t="s">
        <v>24</v>
      </c>
      <c r="G17" s="25" t="n">
        <f aca="false">G5*2</f>
        <v>80</v>
      </c>
    </row>
    <row r="18" customFormat="false" ht="13.8" hidden="false" customHeight="false" outlineLevel="0" collapsed="false">
      <c r="E18" s="17"/>
      <c r="F18" s="20" t="s">
        <v>25</v>
      </c>
      <c r="G18" s="28" t="n">
        <f aca="false">G16</f>
        <v>160</v>
      </c>
    </row>
    <row r="19" customFormat="false" ht="13.8" hidden="false" customHeight="false" outlineLevel="0" collapsed="false">
      <c r="E19" s="17"/>
    </row>
    <row r="20" customFormat="false" ht="13.8" hidden="false" customHeight="false" outlineLevel="0" collapsed="false">
      <c r="E20" s="17"/>
    </row>
    <row r="21" customFormat="false" ht="13.8" hidden="false" customHeight="false" outlineLevel="0" collapsed="false">
      <c r="E21" s="17"/>
    </row>
    <row r="22" customFormat="false" ht="13.8" hidden="false" customHeight="false" outlineLevel="0" collapsed="false">
      <c r="E22" s="17"/>
      <c r="F22" s="17"/>
      <c r="G22" s="17"/>
    </row>
    <row r="23" customFormat="false" ht="13.8" hidden="false" customHeight="false" outlineLevel="0" collapsed="false">
      <c r="E23" s="17"/>
      <c r="F23" s="17"/>
      <c r="G23" s="17"/>
    </row>
    <row r="24" customFormat="false" ht="13.8" hidden="false" customHeight="false" outlineLevel="0" collapsed="false">
      <c r="E24" s="17"/>
      <c r="F24" s="17"/>
      <c r="G24" s="17"/>
    </row>
    <row r="25" customFormat="false" ht="13.8" hidden="false" customHeight="false" outlineLevel="0" collapsed="false">
      <c r="E25" s="17"/>
      <c r="F25" s="17"/>
      <c r="G25" s="17"/>
    </row>
    <row r="26" customFormat="false" ht="13.8" hidden="false" customHeight="false" outlineLevel="0" collapsed="false">
      <c r="E26" s="17"/>
      <c r="F26" s="17"/>
      <c r="G26" s="17"/>
    </row>
    <row r="27" customFormat="false" ht="13.8" hidden="false" customHeight="false" outlineLevel="0" collapsed="false">
      <c r="E27" s="17"/>
    </row>
    <row r="28" customFormat="false" ht="13.8" hidden="false" customHeight="false" outlineLevel="0" collapsed="false">
      <c r="E28" s="17"/>
    </row>
    <row r="29" customFormat="false" ht="13.8" hidden="false" customHeight="false" outlineLevel="0" collapsed="false">
      <c r="E29" s="17"/>
    </row>
    <row r="30" customFormat="false" ht="13.8" hidden="false" customHeight="false" outlineLevel="0" collapsed="false">
      <c r="E30" s="17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2017-11-29T10:06:43Z</dcterms:created>
  <dc:creator>User</dc:creator>
  <dc:description/>
  <dc:language>en-GB</dc:language>
  <cp:lastModifiedBy>Jürgen Haas</cp:lastModifiedBy>
  <dcterms:modified xsi:type="dcterms:W3CDTF">2020-03-14T10:51:33Z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